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vestinbogota.sharepoint.com/sites/Oficina/Oficina/G.A.F/Talento Humano/"/>
    </mc:Choice>
  </mc:AlternateContent>
  <xr:revisionPtr revIDLastSave="0" documentId="8_{EAF8755E-1E24-42B5-9340-E40D4AD8F47E}" xr6:coauthVersionLast="47" xr6:coauthVersionMax="47" xr10:uidLastSave="{00000000-0000-0000-0000-000000000000}"/>
  <bookViews>
    <workbookView xWindow="-120" yWindow="-120" windowWidth="20730" windowHeight="11040" xr2:uid="{EADE7F5C-9630-4EDC-B93E-9D79AD080E3F}"/>
  </bookViews>
  <sheets>
    <sheet name="Hoja2" sheetId="2" r:id="rId1"/>
  </sheets>
  <definedNames>
    <definedName name="_xlnm._FilterDatabase" localSheetId="0" hidden="1">Hoja2!$A$6:$M$53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2" l="1"/>
  <c r="I56" i="2"/>
  <c r="K56" i="2"/>
  <c r="K57" i="2" s="1"/>
</calcChain>
</file>

<file path=xl/sharedStrings.xml><?xml version="1.0" encoding="utf-8"?>
<sst xmlns="http://schemas.openxmlformats.org/spreadsheetml/2006/main" count="318" uniqueCount="120">
  <si>
    <t xml:space="preserve">FORMATO 
PLAN DE CAPACITACIÓN </t>
  </si>
  <si>
    <t>Código: F09-PR-GTH-05.V02</t>
  </si>
  <si>
    <t>Versión: 02</t>
  </si>
  <si>
    <t>Fecha: 21 de junio de 2021</t>
  </si>
  <si>
    <t xml:space="preserve">Elaboró: Asseor Calidad </t>
  </si>
  <si>
    <t xml:space="preserve">Aprobó: Gerente Administrativa y financiera </t>
  </si>
  <si>
    <t>OBJETIVO:  Fortalecer las competencias del personal relacionadas con las habilidades para  la gestión y crecimiento personal, habilidades técnico operativas y las relacionadas con requisitos normativos, eficacia en el trabajo y el mejoramiento del clima laboral</t>
  </si>
  <si>
    <r>
      <t xml:space="preserve">AÑO: </t>
    </r>
    <r>
      <rPr>
        <b/>
        <u/>
        <sz val="12"/>
        <rFont val="Arial Narrow"/>
        <family val="2"/>
      </rPr>
      <t>2023</t>
    </r>
  </si>
  <si>
    <t xml:space="preserve">PLANEACION </t>
  </si>
  <si>
    <t>SEGUIMIENTO</t>
  </si>
  <si>
    <t>TIPO DE CAPACITACION</t>
  </si>
  <si>
    <t>No.</t>
  </si>
  <si>
    <t>NOMBRE DE ACTIVIDAD</t>
  </si>
  <si>
    <t>PARTICIPANTES</t>
  </si>
  <si>
    <t>CAPACITADOR</t>
  </si>
  <si>
    <r>
      <t xml:space="preserve">TIPO DE ACTIVIDAD
 </t>
    </r>
    <r>
      <rPr>
        <b/>
        <sz val="10"/>
        <color indexed="9"/>
        <rFont val="Arial Narrow"/>
        <family val="2"/>
      </rPr>
      <t>(marque con una x)</t>
    </r>
  </si>
  <si>
    <t>MONTO ESTIMADO DE INVERSION ($)</t>
  </si>
  <si>
    <t>EJECUTADO</t>
  </si>
  <si>
    <t>FECHA DE EJECUCION</t>
  </si>
  <si>
    <t>RESULTADO OBTENIDO</t>
  </si>
  <si>
    <t>OBSERVACIONES</t>
  </si>
  <si>
    <t>INTERNA</t>
  </si>
  <si>
    <t>EXTERNA</t>
  </si>
  <si>
    <t>SI</t>
  </si>
  <si>
    <t>NO</t>
  </si>
  <si>
    <t>GAF</t>
  </si>
  <si>
    <t>Capacitación reinducción Corporativa  proceso de compras y contrataciones</t>
  </si>
  <si>
    <t xml:space="preserve">Todos los niveles de la Corporación </t>
  </si>
  <si>
    <t>Samuel Espinosa
Profesional Administrativo
Milena Hernandez
Oficial Senior TI</t>
  </si>
  <si>
    <t>x</t>
  </si>
  <si>
    <t>Manejo de la plataforma de compras por contratación Directa, Terminos de referencia e invitaciones a ofertar</t>
  </si>
  <si>
    <t xml:space="preserve">Plan de mejoramiento PAD -14 2021 actividad mejor práctiva Corporativa. </t>
  </si>
  <si>
    <t>Gestión Documental</t>
  </si>
  <si>
    <t>Inducción Corporativa Gest Documental para personal nuevo</t>
  </si>
  <si>
    <t>Gestión Documental - Raúl Rojas</t>
  </si>
  <si>
    <t>X</t>
  </si>
  <si>
    <t>Inducción en GD para 7 colaboradores nuevos</t>
  </si>
  <si>
    <t>Inducción en GD para 6 colaboradores nuevos</t>
  </si>
  <si>
    <t>Talento Humano</t>
  </si>
  <si>
    <t xml:space="preserve">Liderazgo </t>
  </si>
  <si>
    <t>GPI</t>
  </si>
  <si>
    <t>Arte Umano</t>
  </si>
  <si>
    <t>Por confirmar</t>
  </si>
  <si>
    <t>Acuerdos del área</t>
  </si>
  <si>
    <t>GAE</t>
  </si>
  <si>
    <t>Mapa de talentos</t>
  </si>
  <si>
    <t>Gerencias IIB</t>
  </si>
  <si>
    <t>Gerentes cancelaron las sesiones</t>
  </si>
  <si>
    <t>GMC</t>
  </si>
  <si>
    <t>Lunch and Learn:  Excel basico a intermedio</t>
  </si>
  <si>
    <t>Toda la Corporación</t>
  </si>
  <si>
    <t>Lunch and Learn:  Limpieza de carpetas</t>
  </si>
  <si>
    <t>Reinduccion Corporativa</t>
  </si>
  <si>
    <t>Arte Umano / Gestion de Calidad y SST / Gestión Documental /Compras</t>
  </si>
  <si>
    <t>Plan trabajo SST</t>
  </si>
  <si>
    <t>TI</t>
  </si>
  <si>
    <t xml:space="preserve">CRM </t>
  </si>
  <si>
    <t>EXTERNO</t>
  </si>
  <si>
    <t>Scaleupbog - Página y sitio de emprendimiento, integración finnovating</t>
  </si>
  <si>
    <t>Emprendimiento</t>
  </si>
  <si>
    <t>Scaleupbog - Administrador plataforma</t>
  </si>
  <si>
    <t>Mercadeo</t>
  </si>
  <si>
    <t>Scaleupbog - usuarios finales</t>
  </si>
  <si>
    <t>SDDE</t>
  </si>
  <si>
    <t>Calidad- SST / Cumplimiento Legal</t>
  </si>
  <si>
    <t>Qué es el Comité COPASST?</t>
  </si>
  <si>
    <t>Miembros COPASST</t>
  </si>
  <si>
    <t>Responsable SGSST</t>
  </si>
  <si>
    <t>Protocolo IPV6</t>
  </si>
  <si>
    <t>Grupo TI</t>
  </si>
  <si>
    <t>Solicitud y legalización de gastos de viaje</t>
  </si>
  <si>
    <t>Administración</t>
  </si>
  <si>
    <t>Herramientas colaborativas con seguridad (sharepoint - onedrive)</t>
  </si>
  <si>
    <t>Data storytelling</t>
  </si>
  <si>
    <t>Venta consultiva</t>
  </si>
  <si>
    <t>GAE / GPI / GBU</t>
  </si>
  <si>
    <t>Redacción</t>
  </si>
  <si>
    <t>Workshop: Cambia tu mente, logra resultados diferentes</t>
  </si>
  <si>
    <t>Natalia Varela</t>
  </si>
  <si>
    <t>10 ene a 20 ene 2023</t>
  </si>
  <si>
    <t>Ley 1010</t>
  </si>
  <si>
    <t>Comité convivencia</t>
  </si>
  <si>
    <t>Sanclemente Fernandez  Abogados</t>
  </si>
  <si>
    <t>Proteccion de datos personales</t>
  </si>
  <si>
    <t>Manuel Garcia</t>
  </si>
  <si>
    <t xml:space="preserve">Plan mejoramiento Auditoría KPMG </t>
  </si>
  <si>
    <t xml:space="preserve">Principales Riesgos SST </t>
  </si>
  <si>
    <t>Diana Suárez</t>
  </si>
  <si>
    <t xml:space="preserve">Curso 50 horas SST </t>
  </si>
  <si>
    <t>Comités SST</t>
  </si>
  <si>
    <t xml:space="preserve">ARL SURA </t>
  </si>
  <si>
    <t>Febrero 2023 - Mayo 2023</t>
  </si>
  <si>
    <t>Capacitación gastos de viaje</t>
  </si>
  <si>
    <t xml:space="preserve">Metodología de investigación y análisis de incidentes, accidentes de trabajo </t>
  </si>
  <si>
    <t>Comité COPASST</t>
  </si>
  <si>
    <t>Riesgo Ergonómico Fisioterapeuta arl sura, medicioón puestos de trabajo</t>
  </si>
  <si>
    <t>Orden y aseo</t>
  </si>
  <si>
    <t>Primeros Auxilios Básicos</t>
  </si>
  <si>
    <t>Brigada de emergencias</t>
  </si>
  <si>
    <t xml:space="preserve">Trámite quejas acoso laboral </t>
  </si>
  <si>
    <t>Comité de Convivencia</t>
  </si>
  <si>
    <t>Bateria de riesgo Psicosocial: Cómo plantear acciones y estrategias para la intervención de la gestión psicosocial y la promoción de la salud mental</t>
  </si>
  <si>
    <t>Comité Convivencia</t>
  </si>
  <si>
    <t>MEZZA consultores</t>
  </si>
  <si>
    <t>Octubre</t>
  </si>
  <si>
    <t>Semana de la Salud SST (Pendiente elegir temática)</t>
  </si>
  <si>
    <t>Compensar</t>
  </si>
  <si>
    <t>Higiene postural (Riesgo ergonómico)</t>
  </si>
  <si>
    <t>Inteligencia emocional (Riesgo psicosocial)</t>
  </si>
  <si>
    <t>Sebastian Suarez</t>
  </si>
  <si>
    <t>Gestión Documental / Cumplimiento Legal</t>
  </si>
  <si>
    <t>Actualización de TRD</t>
  </si>
  <si>
    <t>Plan de Trabajo GD</t>
  </si>
  <si>
    <t>AMBIENTAL</t>
  </si>
  <si>
    <t>Capacitación PIGA</t>
  </si>
  <si>
    <t>Elizabeth</t>
  </si>
  <si>
    <t>Interna</t>
  </si>
  <si>
    <t>Taller de voceria</t>
  </si>
  <si>
    <t>Personal seleccionado de las gerencias</t>
  </si>
  <si>
    <t>SMART PR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</si>
</sst>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\ * #,##0.00_-;\-&quot;$&quot;\ * #,##0.00_-;_-&quot;$&quot;\ * &quot;-&quot;??_-;_-@_-"/>
    <numFmt numFmtId="165" formatCode="[$-C0A]d\-mmm\-yy;@"/>
    <numFmt numFmtId="166" formatCode="&quot;$&quot;\ #,##0"/>
  </numFmts>
  <fonts count="1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0"/>
      <color theme="0"/>
      <name val="Arial Narrow"/>
      <family val="2"/>
    </font>
    <font>
      <b/>
      <sz val="10"/>
      <color indexed="9"/>
      <name val="Arial Narrow"/>
      <family val="2"/>
    </font>
    <font>
      <sz val="11"/>
      <color theme="1"/>
      <name val="Calibri"/>
      <family val="2"/>
      <scheme val="minor"/>
    </font>
    <font>
      <b/>
      <sz val="12"/>
      <name val="Arial Narrow"/>
      <family val="2"/>
    </font>
    <font>
      <b/>
      <u/>
      <sz val="12"/>
      <name val="Arial Narrow"/>
      <family val="2"/>
    </font>
    <font>
      <b/>
      <sz val="11"/>
      <color theme="0"/>
      <name val="Arial Narrow"/>
      <family val="2"/>
    </font>
    <font>
      <sz val="10"/>
      <color theme="1"/>
      <name val="Arial Narrow"/>
    </font>
    <font>
      <sz val="10"/>
      <name val="Arial Narrow"/>
    </font>
  </fonts>
  <fills count="4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1" fillId="0" borderId="0"/>
    <xf numFmtId="164" fontId="7" fillId="0" borderId="0" applyFont="0" applyFill="0" applyBorder="0" applyAlignment="0" applyProtection="0"/>
  </cellStyleXfs>
  <cellXfs count="57">
    <xf numFmtId="0" fontId="0" fillId="0" borderId="0" xfId="0"/>
    <xf numFmtId="0" fontId="3" fillId="3" borderId="1" xfId="1" applyFont="1" applyFill="1" applyBorder="1" applyAlignment="1">
      <alignment horizontal="center" vertical="center" wrapText="1"/>
    </xf>
    <xf numFmtId="166" fontId="3" fillId="3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164" fontId="3" fillId="3" borderId="2" xfId="2" applyFont="1" applyFill="1" applyBorder="1" applyAlignment="1">
      <alignment horizontal="center" vertical="center" wrapText="1"/>
    </xf>
    <xf numFmtId="0" fontId="12" fillId="3" borderId="1" xfId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12" fillId="3" borderId="2" xfId="2" applyFont="1" applyFill="1" applyBorder="1" applyAlignment="1">
      <alignment horizontal="center" vertical="center" wrapText="1"/>
    </xf>
    <xf numFmtId="166" fontId="12" fillId="3" borderId="1" xfId="1" applyNumberFormat="1" applyFont="1" applyFill="1" applyBorder="1" applyAlignment="1">
      <alignment horizontal="center" vertical="center" wrapText="1"/>
    </xf>
    <xf numFmtId="15" fontId="4" fillId="0" borderId="3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165" fontId="3" fillId="3" borderId="13" xfId="1" applyNumberFormat="1" applyFont="1" applyFill="1" applyBorder="1" applyAlignment="1">
      <alignment horizontal="center" vertical="center" wrapText="1"/>
    </xf>
    <xf numFmtId="165" fontId="12" fillId="3" borderId="13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164" fontId="4" fillId="0" borderId="2" xfId="2" applyFont="1" applyBorder="1" applyAlignment="1">
      <alignment horizontal="center" vertical="center" wrapText="1"/>
    </xf>
    <xf numFmtId="15" fontId="11" fillId="0" borderId="3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wrapText="1"/>
    </xf>
    <xf numFmtId="9" fontId="4" fillId="0" borderId="0" xfId="0" applyNumberFormat="1" applyFont="1" applyAlignment="1">
      <alignment vertical="center" wrapText="1"/>
    </xf>
    <xf numFmtId="0" fontId="4" fillId="0" borderId="4" xfId="0" applyFont="1" applyBorder="1" applyAlignment="1">
      <alignment horizontal="center" wrapText="1"/>
    </xf>
    <xf numFmtId="0" fontId="4" fillId="0" borderId="5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0" xfId="0" applyFont="1" applyAlignment="1">
      <alignment horizontal="center" wrapText="1"/>
    </xf>
    <xf numFmtId="0" fontId="4" fillId="0" borderId="8" xfId="0" applyFont="1" applyBorder="1" applyAlignment="1">
      <alignment horizontal="center" wrapText="1"/>
    </xf>
    <xf numFmtId="0" fontId="4" fillId="0" borderId="9" xfId="0" applyFont="1" applyBorder="1" applyAlignment="1">
      <alignment horizontal="center" wrapText="1"/>
    </xf>
    <xf numFmtId="0" fontId="10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3" fillId="3" borderId="1" xfId="1" applyFont="1" applyFill="1" applyBorder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8" fillId="3" borderId="1" xfId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3" fillId="3" borderId="2" xfId="1" applyFont="1" applyFill="1" applyBorder="1" applyAlignment="1">
      <alignment horizontal="center" vertical="center" wrapText="1"/>
    </xf>
    <xf numFmtId="0" fontId="3" fillId="3" borderId="10" xfId="1" applyFont="1" applyFill="1" applyBorder="1" applyAlignment="1">
      <alignment horizontal="center" vertical="center" wrapText="1"/>
    </xf>
    <xf numFmtId="0" fontId="3" fillId="3" borderId="3" xfId="1" applyFont="1" applyFill="1" applyBorder="1" applyAlignment="1">
      <alignment horizontal="center" vertical="center" wrapText="1"/>
    </xf>
    <xf numFmtId="0" fontId="2" fillId="3" borderId="10" xfId="1" applyFont="1" applyFill="1" applyBorder="1" applyAlignment="1">
      <alignment horizontal="center" vertical="center" wrapText="1"/>
    </xf>
    <xf numFmtId="0" fontId="2" fillId="3" borderId="3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wrapText="1"/>
    </xf>
    <xf numFmtId="0" fontId="3" fillId="3" borderId="4" xfId="1" applyFont="1" applyFill="1" applyBorder="1" applyAlignment="1">
      <alignment horizontal="center" vertical="center" wrapText="1"/>
    </xf>
    <xf numFmtId="0" fontId="3" fillId="3" borderId="5" xfId="1" applyFont="1" applyFill="1" applyBorder="1" applyAlignment="1">
      <alignment horizontal="center" vertical="center" wrapText="1"/>
    </xf>
    <xf numFmtId="0" fontId="3" fillId="3" borderId="6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10" xfId="1" applyFont="1" applyFill="1" applyBorder="1" applyAlignment="1">
      <alignment horizontal="center" vertical="center" wrapText="1"/>
    </xf>
    <xf numFmtId="0" fontId="5" fillId="2" borderId="3" xfId="1" applyFont="1" applyFill="1" applyBorder="1" applyAlignment="1">
      <alignment horizontal="center" vertical="center" wrapText="1"/>
    </xf>
    <xf numFmtId="0" fontId="5" fillId="2" borderId="11" xfId="1" applyFont="1" applyFill="1" applyBorder="1" applyAlignment="1">
      <alignment horizontal="center" vertical="center" wrapText="1"/>
    </xf>
    <xf numFmtId="0" fontId="5" fillId="2" borderId="12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vertical="center" wrapText="1"/>
    </xf>
  </cellXfs>
  <cellStyles count="3">
    <cellStyle name="Moneda" xfId="2" builtinId="4"/>
    <cellStyle name="Normal" xfId="0" builtinId="0"/>
    <cellStyle name="Normal 10" xfId="1" xr:uid="{A34492F6-A1E5-45B3-B038-93216DDE574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230188</xdr:colOff>
      <xdr:row>0</xdr:row>
      <xdr:rowOff>78273</xdr:rowOff>
    </xdr:from>
    <xdr:to>
      <xdr:col>1</xdr:col>
      <xdr:colOff>99220</xdr:colOff>
      <xdr:row>2</xdr:row>
      <xdr:rowOff>248046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B1AC732D-182C-4A11-A95C-2CCCCC2F91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30188" y="78273"/>
          <a:ext cx="1605360" cy="844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8B505-AE67-4BA6-8B94-2232371594F7}">
  <sheetPr>
    <pageSetUpPr fitToPage="1"/>
  </sheetPr>
  <dimension ref="A1:N57"/>
  <sheetViews>
    <sheetView tabSelected="1" view="pageBreakPreview" topLeftCell="A4" zoomScale="70" zoomScaleNormal="100" zoomScaleSheetLayoutView="70" workbookViewId="0">
      <pane ySplit="7" topLeftCell="A50" activePane="bottomLeft" state="frozen"/>
      <selection pane="bottomLeft" activeCell="I56" sqref="I56"/>
    </sheetView>
  </sheetViews>
  <sheetFormatPr defaultColWidth="20.140625" defaultRowHeight="12.75" customHeight="1"/>
  <cols>
    <col min="1" max="1" width="24.85546875" style="16" customWidth="1"/>
    <col min="2" max="2" width="5.140625" style="16" customWidth="1"/>
    <col min="3" max="3" width="33.42578125" style="16" customWidth="1"/>
    <col min="4" max="5" width="20.140625" style="16"/>
    <col min="6" max="6" width="11.85546875" style="16" customWidth="1"/>
    <col min="7" max="7" width="13.28515625" style="16" customWidth="1"/>
    <col min="8" max="8" width="25.5703125" style="16" customWidth="1"/>
    <col min="9" max="9" width="7.7109375" style="16" customWidth="1"/>
    <col min="10" max="10" width="10" style="16" customWidth="1"/>
    <col min="11" max="11" width="17" style="22" customWidth="1"/>
    <col min="12" max="12" width="20.140625" style="16" customWidth="1"/>
    <col min="13" max="13" width="28.140625" style="22" customWidth="1"/>
    <col min="14" max="16384" width="20.140625" style="16"/>
  </cols>
  <sheetData>
    <row r="1" spans="1:14" ht="23.1" customHeight="1">
      <c r="A1" s="27"/>
      <c r="B1" s="28"/>
      <c r="C1" s="33" t="s">
        <v>0</v>
      </c>
      <c r="D1" s="33"/>
      <c r="E1" s="33"/>
      <c r="F1" s="33"/>
      <c r="G1" s="33"/>
      <c r="H1" s="33"/>
      <c r="I1" s="33"/>
      <c r="J1" s="33"/>
      <c r="K1" s="38" t="s">
        <v>1</v>
      </c>
      <c r="L1" s="39"/>
      <c r="M1" s="40"/>
    </row>
    <row r="2" spans="1:14" ht="30.6" customHeight="1">
      <c r="A2" s="29"/>
      <c r="B2" s="30"/>
      <c r="C2" s="33"/>
      <c r="D2" s="33"/>
      <c r="E2" s="33"/>
      <c r="F2" s="33"/>
      <c r="G2" s="33"/>
      <c r="H2" s="33"/>
      <c r="I2" s="33"/>
      <c r="J2" s="33"/>
      <c r="K2" s="41" t="s">
        <v>2</v>
      </c>
      <c r="L2" s="42"/>
      <c r="M2" s="43"/>
    </row>
    <row r="3" spans="1:14" ht="27.95" customHeight="1">
      <c r="A3" s="31"/>
      <c r="B3" s="32"/>
      <c r="C3" s="33"/>
      <c r="D3" s="33"/>
      <c r="E3" s="33"/>
      <c r="F3" s="33"/>
      <c r="G3" s="33"/>
      <c r="H3" s="33"/>
      <c r="I3" s="33"/>
      <c r="J3" s="33"/>
      <c r="K3" s="41" t="s">
        <v>3</v>
      </c>
      <c r="L3" s="44"/>
      <c r="M3" s="45"/>
    </row>
    <row r="4" spans="1:14">
      <c r="A4" s="46" t="s">
        <v>4</v>
      </c>
      <c r="B4" s="46"/>
      <c r="C4" s="33"/>
      <c r="D4" s="33"/>
      <c r="E4" s="33"/>
      <c r="F4" s="33"/>
      <c r="G4" s="33"/>
      <c r="H4" s="33"/>
      <c r="I4" s="33"/>
      <c r="J4" s="33"/>
      <c r="K4" s="47" t="s">
        <v>5</v>
      </c>
      <c r="L4" s="48"/>
      <c r="M4" s="49"/>
    </row>
    <row r="5" spans="1:14">
      <c r="A5" s="34"/>
      <c r="B5" s="34"/>
      <c r="C5" s="34"/>
      <c r="D5" s="34"/>
      <c r="E5" s="34"/>
      <c r="F5" s="34"/>
      <c r="G5" s="34"/>
      <c r="H5" s="34"/>
      <c r="I5" s="34"/>
      <c r="J5" s="34"/>
      <c r="K5" s="34"/>
      <c r="L5" s="34"/>
      <c r="M5" s="34"/>
    </row>
    <row r="6" spans="1:14" ht="31.5" customHeight="1">
      <c r="A6" s="35" t="s">
        <v>6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15" customHeight="1">
      <c r="A7" s="37" t="s">
        <v>7</v>
      </c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 customHeight="1">
      <c r="A8" s="50" t="s">
        <v>8</v>
      </c>
      <c r="B8" s="50"/>
      <c r="C8" s="50"/>
      <c r="D8" s="50"/>
      <c r="E8" s="50"/>
      <c r="F8" s="50"/>
      <c r="G8" s="50"/>
      <c r="H8" s="50"/>
      <c r="I8" s="51" t="s">
        <v>9</v>
      </c>
      <c r="J8" s="52"/>
      <c r="K8" s="52"/>
      <c r="L8" s="52"/>
      <c r="M8" s="53"/>
    </row>
    <row r="9" spans="1:14" ht="27.95" customHeight="1">
      <c r="A9" s="54" t="s">
        <v>10</v>
      </c>
      <c r="B9" s="50" t="s">
        <v>11</v>
      </c>
      <c r="C9" s="54" t="s">
        <v>12</v>
      </c>
      <c r="D9" s="50" t="s">
        <v>13</v>
      </c>
      <c r="E9" s="54" t="s">
        <v>14</v>
      </c>
      <c r="F9" s="50" t="s">
        <v>15</v>
      </c>
      <c r="G9" s="50"/>
      <c r="H9" s="50" t="s">
        <v>16</v>
      </c>
      <c r="I9" s="51" t="s">
        <v>17</v>
      </c>
      <c r="J9" s="53"/>
      <c r="K9" s="56" t="s">
        <v>18</v>
      </c>
      <c r="L9" s="50" t="s">
        <v>19</v>
      </c>
      <c r="M9" s="50" t="s">
        <v>20</v>
      </c>
      <c r="N9" s="22"/>
    </row>
    <row r="10" spans="1:14" ht="29.45" customHeight="1">
      <c r="A10" s="55"/>
      <c r="B10" s="50"/>
      <c r="C10" s="55"/>
      <c r="D10" s="50"/>
      <c r="E10" s="55"/>
      <c r="F10" s="3" t="s">
        <v>21</v>
      </c>
      <c r="G10" s="3" t="s">
        <v>22</v>
      </c>
      <c r="H10" s="50"/>
      <c r="I10" s="6" t="s">
        <v>23</v>
      </c>
      <c r="J10" s="6" t="s">
        <v>24</v>
      </c>
      <c r="K10" s="56"/>
      <c r="L10" s="50"/>
      <c r="M10" s="50"/>
      <c r="N10" s="22"/>
    </row>
    <row r="11" spans="1:14" ht="63.95" customHeight="1">
      <c r="A11" s="4" t="s">
        <v>25</v>
      </c>
      <c r="B11" s="1">
        <v>1</v>
      </c>
      <c r="C11" s="4" t="s">
        <v>26</v>
      </c>
      <c r="D11" s="4" t="s">
        <v>27</v>
      </c>
      <c r="E11" s="4" t="s">
        <v>28</v>
      </c>
      <c r="F11" s="1" t="s">
        <v>29</v>
      </c>
      <c r="G11" s="1"/>
      <c r="H11" s="7">
        <v>0</v>
      </c>
      <c r="I11" s="18" t="s">
        <v>29</v>
      </c>
      <c r="J11" s="14"/>
      <c r="K11" s="12">
        <v>44960</v>
      </c>
      <c r="L11" s="2" t="s">
        <v>30</v>
      </c>
      <c r="M11" s="4" t="s">
        <v>31</v>
      </c>
    </row>
    <row r="12" spans="1:14" ht="63.95" customHeight="1">
      <c r="A12" s="23" t="s">
        <v>32</v>
      </c>
      <c r="B12" s="1">
        <v>2</v>
      </c>
      <c r="C12" s="4" t="s">
        <v>33</v>
      </c>
      <c r="D12" s="4" t="s">
        <v>27</v>
      </c>
      <c r="E12" s="4" t="s">
        <v>34</v>
      </c>
      <c r="F12" s="1" t="s">
        <v>29</v>
      </c>
      <c r="G12" s="1"/>
      <c r="H12" s="7"/>
      <c r="I12" s="18" t="s">
        <v>35</v>
      </c>
      <c r="J12" s="14"/>
      <c r="K12" s="12">
        <v>44964</v>
      </c>
      <c r="L12" s="2"/>
      <c r="M12" s="4" t="s">
        <v>36</v>
      </c>
    </row>
    <row r="13" spans="1:14" ht="63.95" customHeight="1">
      <c r="A13" s="23" t="s">
        <v>32</v>
      </c>
      <c r="B13" s="1">
        <v>3</v>
      </c>
      <c r="C13" s="4" t="s">
        <v>33</v>
      </c>
      <c r="D13" s="4" t="s">
        <v>27</v>
      </c>
      <c r="E13" s="4" t="s">
        <v>34</v>
      </c>
      <c r="F13" s="1" t="s">
        <v>29</v>
      </c>
      <c r="G13" s="1"/>
      <c r="H13" s="7"/>
      <c r="I13" s="18" t="s">
        <v>35</v>
      </c>
      <c r="J13" s="14"/>
      <c r="K13" s="12">
        <v>45034</v>
      </c>
      <c r="L13" s="2"/>
      <c r="M13" s="4" t="s">
        <v>37</v>
      </c>
    </row>
    <row r="14" spans="1:14" ht="22.5" customHeight="1">
      <c r="A14" s="4" t="s">
        <v>38</v>
      </c>
      <c r="B14" s="1">
        <v>4</v>
      </c>
      <c r="C14" s="4" t="s">
        <v>39</v>
      </c>
      <c r="D14" s="4" t="s">
        <v>40</v>
      </c>
      <c r="E14" s="4" t="s">
        <v>41</v>
      </c>
      <c r="F14" s="1" t="s">
        <v>29</v>
      </c>
      <c r="G14" s="1"/>
      <c r="H14" s="7"/>
      <c r="I14" s="18"/>
      <c r="J14" s="14" t="s">
        <v>35</v>
      </c>
      <c r="K14" s="12" t="s">
        <v>42</v>
      </c>
      <c r="L14" s="2"/>
      <c r="M14" s="2"/>
    </row>
    <row r="15" spans="1:14" ht="15" customHeight="1">
      <c r="A15" s="4" t="s">
        <v>38</v>
      </c>
      <c r="B15" s="1">
        <v>5</v>
      </c>
      <c r="C15" s="4" t="s">
        <v>43</v>
      </c>
      <c r="D15" s="4" t="s">
        <v>40</v>
      </c>
      <c r="E15" s="4" t="s">
        <v>41</v>
      </c>
      <c r="F15" s="1" t="s">
        <v>29</v>
      </c>
      <c r="G15" s="1"/>
      <c r="H15" s="7"/>
      <c r="I15" s="18" t="s">
        <v>29</v>
      </c>
      <c r="J15" s="14"/>
      <c r="K15" s="12">
        <v>45057</v>
      </c>
      <c r="L15" s="2"/>
      <c r="M15" s="2"/>
    </row>
    <row r="16" spans="1:14" ht="15" customHeight="1">
      <c r="A16" s="4" t="s">
        <v>38</v>
      </c>
      <c r="B16" s="1">
        <v>6</v>
      </c>
      <c r="C16" s="4" t="s">
        <v>43</v>
      </c>
      <c r="D16" s="4" t="s">
        <v>44</v>
      </c>
      <c r="E16" s="4" t="s">
        <v>41</v>
      </c>
      <c r="F16" s="1" t="s">
        <v>29</v>
      </c>
      <c r="G16" s="1"/>
      <c r="H16" s="7"/>
      <c r="I16" s="18" t="s">
        <v>29</v>
      </c>
      <c r="J16" s="14"/>
      <c r="K16" s="12">
        <v>45043</v>
      </c>
      <c r="L16" s="2"/>
      <c r="M16" s="2"/>
    </row>
    <row r="17" spans="1:13" ht="15" customHeight="1">
      <c r="A17" s="4" t="s">
        <v>38</v>
      </c>
      <c r="B17" s="1">
        <v>7</v>
      </c>
      <c r="C17" s="4" t="s">
        <v>45</v>
      </c>
      <c r="D17" s="4" t="s">
        <v>46</v>
      </c>
      <c r="E17" s="4" t="s">
        <v>41</v>
      </c>
      <c r="F17" s="1" t="s">
        <v>29</v>
      </c>
      <c r="G17" s="1"/>
      <c r="H17" s="7"/>
      <c r="I17" s="19"/>
      <c r="J17" s="18" t="s">
        <v>35</v>
      </c>
      <c r="K17" s="12" t="s">
        <v>42</v>
      </c>
      <c r="L17" s="2"/>
      <c r="M17" s="2" t="s">
        <v>47</v>
      </c>
    </row>
    <row r="18" spans="1:13" ht="15" customHeight="1">
      <c r="A18" s="4" t="s">
        <v>38</v>
      </c>
      <c r="B18" s="1">
        <v>8</v>
      </c>
      <c r="C18" s="4" t="s">
        <v>43</v>
      </c>
      <c r="D18" s="4" t="s">
        <v>48</v>
      </c>
      <c r="E18" s="4" t="s">
        <v>41</v>
      </c>
      <c r="F18" s="1" t="s">
        <v>35</v>
      </c>
      <c r="G18" s="1"/>
      <c r="H18" s="7"/>
      <c r="I18" s="19" t="s">
        <v>35</v>
      </c>
      <c r="J18" s="14"/>
      <c r="K18" s="12">
        <v>45014</v>
      </c>
      <c r="L18" s="2"/>
      <c r="M18" s="2"/>
    </row>
    <row r="19" spans="1:13" ht="15" customHeight="1">
      <c r="A19" s="4" t="s">
        <v>38</v>
      </c>
      <c r="B19" s="1">
        <v>9</v>
      </c>
      <c r="C19" s="4" t="s">
        <v>43</v>
      </c>
      <c r="D19" s="4" t="s">
        <v>48</v>
      </c>
      <c r="E19" s="4" t="s">
        <v>41</v>
      </c>
      <c r="F19" s="1" t="s">
        <v>35</v>
      </c>
      <c r="G19" s="1"/>
      <c r="H19" s="7"/>
      <c r="I19" s="18" t="s">
        <v>35</v>
      </c>
      <c r="J19" s="14"/>
      <c r="K19" s="12">
        <v>45139</v>
      </c>
      <c r="L19" s="2"/>
      <c r="M19" s="2"/>
    </row>
    <row r="20" spans="1:13" ht="24.95" customHeight="1">
      <c r="A20" s="4" t="s">
        <v>38</v>
      </c>
      <c r="B20" s="1">
        <v>10</v>
      </c>
      <c r="C20" s="4" t="s">
        <v>43</v>
      </c>
      <c r="D20" s="4" t="s">
        <v>25</v>
      </c>
      <c r="E20" s="4" t="s">
        <v>41</v>
      </c>
      <c r="F20" s="4" t="s">
        <v>29</v>
      </c>
      <c r="G20" s="4"/>
      <c r="H20" s="20"/>
      <c r="I20" s="18" t="s">
        <v>29</v>
      </c>
      <c r="J20" s="18"/>
      <c r="K20" s="12">
        <v>45120</v>
      </c>
      <c r="L20" s="17"/>
      <c r="M20" s="4"/>
    </row>
    <row r="21" spans="1:13" ht="50.25" customHeight="1">
      <c r="A21" s="4" t="s">
        <v>38</v>
      </c>
      <c r="B21" s="1">
        <v>11</v>
      </c>
      <c r="C21" s="4" t="s">
        <v>49</v>
      </c>
      <c r="D21" s="4" t="s">
        <v>50</v>
      </c>
      <c r="E21" s="4" t="s">
        <v>41</v>
      </c>
      <c r="F21" s="1"/>
      <c r="G21" s="1" t="s">
        <v>35</v>
      </c>
      <c r="H21" s="7"/>
      <c r="I21" s="18" t="s">
        <v>35</v>
      </c>
      <c r="J21" s="14"/>
      <c r="K21" s="12">
        <v>45197</v>
      </c>
      <c r="L21" s="2"/>
      <c r="M21" s="2"/>
    </row>
    <row r="22" spans="1:13" ht="42.75" customHeight="1">
      <c r="A22" s="24" t="s">
        <v>32</v>
      </c>
      <c r="B22" s="8">
        <v>12</v>
      </c>
      <c r="C22" s="9" t="s">
        <v>51</v>
      </c>
      <c r="D22" s="9" t="s">
        <v>50</v>
      </c>
      <c r="E22" s="9" t="s">
        <v>34</v>
      </c>
      <c r="F22" s="8" t="s">
        <v>35</v>
      </c>
      <c r="G22" s="8"/>
      <c r="H22" s="10"/>
      <c r="I22" s="19" t="s">
        <v>35</v>
      </c>
      <c r="J22" s="15"/>
      <c r="K22" s="21">
        <v>45246</v>
      </c>
      <c r="L22" s="11"/>
      <c r="M22" s="11"/>
    </row>
    <row r="23" spans="1:13" ht="41.1" customHeight="1">
      <c r="A23" s="4" t="s">
        <v>25</v>
      </c>
      <c r="B23" s="1">
        <v>13</v>
      </c>
      <c r="C23" s="4" t="s">
        <v>52</v>
      </c>
      <c r="D23" s="4" t="s">
        <v>27</v>
      </c>
      <c r="E23" s="4" t="s">
        <v>53</v>
      </c>
      <c r="F23" s="1" t="s">
        <v>29</v>
      </c>
      <c r="G23" s="1"/>
      <c r="H23" s="7"/>
      <c r="I23" s="18" t="s">
        <v>35</v>
      </c>
      <c r="J23" s="14"/>
      <c r="K23" s="12">
        <v>45071</v>
      </c>
      <c r="L23" s="2"/>
      <c r="M23" s="4" t="s">
        <v>54</v>
      </c>
    </row>
    <row r="24" spans="1:13" ht="15" customHeight="1">
      <c r="A24" s="4" t="s">
        <v>55</v>
      </c>
      <c r="B24" s="1">
        <v>14</v>
      </c>
      <c r="C24" s="4" t="s">
        <v>56</v>
      </c>
      <c r="D24" s="5" t="s">
        <v>44</v>
      </c>
      <c r="E24" s="5" t="s">
        <v>57</v>
      </c>
      <c r="F24" s="1"/>
      <c r="G24" s="1" t="s">
        <v>29</v>
      </c>
      <c r="H24" s="7"/>
      <c r="I24" s="18" t="s">
        <v>35</v>
      </c>
      <c r="J24" s="14"/>
      <c r="K24" s="12">
        <v>45224</v>
      </c>
      <c r="L24" s="2"/>
      <c r="M24" s="2"/>
    </row>
    <row r="25" spans="1:13" ht="37.5" customHeight="1">
      <c r="A25" s="4" t="s">
        <v>55</v>
      </c>
      <c r="B25" s="1">
        <v>15</v>
      </c>
      <c r="C25" s="4" t="s">
        <v>58</v>
      </c>
      <c r="D25" s="5" t="s">
        <v>59</v>
      </c>
      <c r="E25" s="5" t="s">
        <v>57</v>
      </c>
      <c r="F25" s="1"/>
      <c r="G25" s="1" t="s">
        <v>35</v>
      </c>
      <c r="H25" s="7"/>
      <c r="I25" s="18" t="s">
        <v>35</v>
      </c>
      <c r="J25" s="14"/>
      <c r="K25" s="12">
        <v>45035</v>
      </c>
      <c r="L25" s="2"/>
      <c r="M25" s="2"/>
    </row>
    <row r="26" spans="1:13" ht="30" customHeight="1">
      <c r="A26" s="4" t="s">
        <v>55</v>
      </c>
      <c r="B26" s="1">
        <v>16</v>
      </c>
      <c r="C26" s="4" t="s">
        <v>60</v>
      </c>
      <c r="D26" s="5" t="s">
        <v>61</v>
      </c>
      <c r="E26" s="5" t="s">
        <v>57</v>
      </c>
      <c r="F26" s="1"/>
      <c r="G26" s="1" t="s">
        <v>35</v>
      </c>
      <c r="H26" s="7"/>
      <c r="I26" s="18" t="s">
        <v>35</v>
      </c>
      <c r="J26" s="14"/>
      <c r="K26" s="12">
        <v>45036</v>
      </c>
      <c r="L26" s="2"/>
      <c r="M26" s="2"/>
    </row>
    <row r="27" spans="1:13" ht="27.75" customHeight="1">
      <c r="A27" s="4" t="s">
        <v>55</v>
      </c>
      <c r="B27" s="1">
        <v>17</v>
      </c>
      <c r="C27" s="4" t="s">
        <v>62</v>
      </c>
      <c r="D27" s="5" t="s">
        <v>63</v>
      </c>
      <c r="E27" s="5" t="s">
        <v>57</v>
      </c>
      <c r="F27" s="1"/>
      <c r="G27" s="1" t="s">
        <v>35</v>
      </c>
      <c r="H27" s="7"/>
      <c r="I27" s="18" t="s">
        <v>35</v>
      </c>
      <c r="J27" s="14"/>
      <c r="K27" s="12">
        <v>45036</v>
      </c>
      <c r="L27" s="2"/>
      <c r="M27" s="2"/>
    </row>
    <row r="28" spans="1:13" ht="39.75" customHeight="1">
      <c r="A28" s="4" t="s">
        <v>55</v>
      </c>
      <c r="B28" s="1">
        <v>18</v>
      </c>
      <c r="C28" s="4" t="s">
        <v>60</v>
      </c>
      <c r="D28" s="5" t="s">
        <v>63</v>
      </c>
      <c r="E28" s="5" t="s">
        <v>57</v>
      </c>
      <c r="F28" s="1"/>
      <c r="G28" s="1" t="s">
        <v>35</v>
      </c>
      <c r="H28" s="7"/>
      <c r="I28" s="18" t="s">
        <v>29</v>
      </c>
      <c r="J28" s="14"/>
      <c r="K28" s="12">
        <v>45037</v>
      </c>
      <c r="L28" s="2"/>
      <c r="M28" s="2"/>
    </row>
    <row r="29" spans="1:13" ht="22.5" customHeight="1">
      <c r="A29" s="4" t="s">
        <v>64</v>
      </c>
      <c r="B29" s="1">
        <v>19</v>
      </c>
      <c r="C29" s="4" t="s">
        <v>65</v>
      </c>
      <c r="D29" s="5" t="s">
        <v>66</v>
      </c>
      <c r="E29" s="5" t="s">
        <v>67</v>
      </c>
      <c r="F29" s="1" t="s">
        <v>29</v>
      </c>
      <c r="G29" s="1"/>
      <c r="H29" s="7"/>
      <c r="I29" s="18" t="s">
        <v>29</v>
      </c>
      <c r="J29" s="14"/>
      <c r="K29" s="12">
        <v>44956</v>
      </c>
      <c r="L29" s="2"/>
      <c r="M29" s="4" t="s">
        <v>54</v>
      </c>
    </row>
    <row r="30" spans="1:13" ht="30.75" customHeight="1">
      <c r="A30" s="4" t="s">
        <v>55</v>
      </c>
      <c r="B30" s="1">
        <v>20</v>
      </c>
      <c r="C30" s="4" t="s">
        <v>68</v>
      </c>
      <c r="D30" s="5" t="s">
        <v>69</v>
      </c>
      <c r="E30" s="5" t="s">
        <v>57</v>
      </c>
      <c r="F30" s="1"/>
      <c r="G30" s="1" t="s">
        <v>29</v>
      </c>
      <c r="H30" s="7"/>
      <c r="I30" s="18" t="s">
        <v>29</v>
      </c>
      <c r="J30" s="14"/>
      <c r="K30" s="12">
        <v>44957</v>
      </c>
      <c r="L30" s="2"/>
      <c r="M30" s="2"/>
    </row>
    <row r="31" spans="1:13" ht="27.75" customHeight="1">
      <c r="A31" s="4" t="s">
        <v>55</v>
      </c>
      <c r="B31" s="1">
        <v>21</v>
      </c>
      <c r="C31" s="4" t="s">
        <v>70</v>
      </c>
      <c r="D31" s="5" t="s">
        <v>69</v>
      </c>
      <c r="E31" s="5" t="s">
        <v>57</v>
      </c>
      <c r="F31" s="1"/>
      <c r="G31" s="1" t="s">
        <v>29</v>
      </c>
      <c r="H31" s="7"/>
      <c r="I31" s="18" t="s">
        <v>29</v>
      </c>
      <c r="J31" s="14"/>
      <c r="K31" s="12">
        <v>45131</v>
      </c>
      <c r="L31" s="2"/>
      <c r="M31" s="2"/>
    </row>
    <row r="32" spans="1:13" ht="33" customHeight="1">
      <c r="A32" s="4" t="s">
        <v>55</v>
      </c>
      <c r="B32" s="1">
        <v>22</v>
      </c>
      <c r="C32" s="4" t="s">
        <v>70</v>
      </c>
      <c r="D32" s="5" t="s">
        <v>71</v>
      </c>
      <c r="E32" s="5" t="s">
        <v>57</v>
      </c>
      <c r="F32" s="1"/>
      <c r="G32" s="1" t="s">
        <v>29</v>
      </c>
      <c r="H32" s="7"/>
      <c r="I32" s="18" t="s">
        <v>29</v>
      </c>
      <c r="J32" s="14"/>
      <c r="K32" s="12">
        <v>45134</v>
      </c>
      <c r="L32" s="2"/>
      <c r="M32" s="2"/>
    </row>
    <row r="33" spans="1:13" ht="28.5" customHeight="1">
      <c r="A33" s="4" t="s">
        <v>55</v>
      </c>
      <c r="B33" s="1">
        <v>23</v>
      </c>
      <c r="C33" s="4" t="s">
        <v>72</v>
      </c>
      <c r="D33" s="5" t="s">
        <v>50</v>
      </c>
      <c r="E33" s="5" t="s">
        <v>57</v>
      </c>
      <c r="F33" s="1"/>
      <c r="G33" s="1" t="s">
        <v>29</v>
      </c>
      <c r="H33" s="7"/>
      <c r="I33" s="18" t="s">
        <v>35</v>
      </c>
      <c r="J33" s="14"/>
      <c r="K33" s="12">
        <v>45195</v>
      </c>
      <c r="L33" s="2"/>
      <c r="M33" s="2"/>
    </row>
    <row r="34" spans="1:13" ht="18" customHeight="1">
      <c r="A34" s="4" t="s">
        <v>44</v>
      </c>
      <c r="B34" s="1">
        <v>24</v>
      </c>
      <c r="C34" s="4" t="s">
        <v>73</v>
      </c>
      <c r="D34" s="5" t="s">
        <v>44</v>
      </c>
      <c r="E34" s="5" t="s">
        <v>57</v>
      </c>
      <c r="F34" s="1"/>
      <c r="G34" s="1" t="s">
        <v>29</v>
      </c>
      <c r="H34" s="7"/>
      <c r="I34" s="18"/>
      <c r="J34" s="14" t="s">
        <v>35</v>
      </c>
      <c r="K34" s="13"/>
      <c r="L34" s="2"/>
      <c r="M34" s="2"/>
    </row>
    <row r="35" spans="1:13" ht="20.25" customHeight="1">
      <c r="A35" s="4" t="s">
        <v>44</v>
      </c>
      <c r="B35" s="1">
        <v>25</v>
      </c>
      <c r="C35" s="4" t="s">
        <v>74</v>
      </c>
      <c r="D35" s="5" t="s">
        <v>75</v>
      </c>
      <c r="E35" s="5" t="s">
        <v>57</v>
      </c>
      <c r="F35" s="4"/>
      <c r="G35" s="4" t="s">
        <v>29</v>
      </c>
      <c r="H35" s="20"/>
      <c r="I35" s="18"/>
      <c r="J35" s="18" t="s">
        <v>35</v>
      </c>
      <c r="K35" s="13"/>
      <c r="L35" s="17"/>
      <c r="M35" s="4"/>
    </row>
    <row r="36" spans="1:13" ht="41.1" customHeight="1">
      <c r="A36" s="4" t="s">
        <v>38</v>
      </c>
      <c r="B36" s="1">
        <v>26</v>
      </c>
      <c r="C36" s="4" t="s">
        <v>76</v>
      </c>
      <c r="D36" s="4" t="s">
        <v>27</v>
      </c>
      <c r="E36" s="5" t="s">
        <v>57</v>
      </c>
      <c r="F36" s="4"/>
      <c r="G36" s="4" t="s">
        <v>29</v>
      </c>
      <c r="H36" s="20"/>
      <c r="I36" s="18"/>
      <c r="J36" s="18" t="s">
        <v>35</v>
      </c>
      <c r="K36" s="13"/>
      <c r="L36" s="17"/>
      <c r="M36" s="4"/>
    </row>
    <row r="37" spans="1:13" ht="29.1" customHeight="1">
      <c r="A37" s="4" t="s">
        <v>38</v>
      </c>
      <c r="B37" s="1">
        <v>27</v>
      </c>
      <c r="C37" s="4" t="s">
        <v>77</v>
      </c>
      <c r="D37" s="4" t="s">
        <v>46</v>
      </c>
      <c r="E37" s="4" t="s">
        <v>78</v>
      </c>
      <c r="F37" s="4" t="s">
        <v>29</v>
      </c>
      <c r="G37" s="4"/>
      <c r="H37" s="20"/>
      <c r="I37" s="18" t="s">
        <v>29</v>
      </c>
      <c r="J37" s="18"/>
      <c r="K37" s="13" t="s">
        <v>79</v>
      </c>
      <c r="L37" s="17"/>
      <c r="M37" s="4" t="s">
        <v>54</v>
      </c>
    </row>
    <row r="38" spans="1:13" ht="25.5">
      <c r="A38" s="4" t="s">
        <v>64</v>
      </c>
      <c r="B38" s="1">
        <v>28</v>
      </c>
      <c r="C38" s="4" t="s">
        <v>80</v>
      </c>
      <c r="D38" s="4" t="s">
        <v>81</v>
      </c>
      <c r="E38" s="4" t="s">
        <v>82</v>
      </c>
      <c r="F38" s="4"/>
      <c r="G38" s="4" t="s">
        <v>29</v>
      </c>
      <c r="H38" s="20">
        <v>0</v>
      </c>
      <c r="I38" s="18" t="s">
        <v>29</v>
      </c>
      <c r="J38" s="18"/>
      <c r="K38" s="12">
        <v>45006</v>
      </c>
      <c r="L38" s="17"/>
      <c r="M38" s="4" t="s">
        <v>54</v>
      </c>
    </row>
    <row r="39" spans="1:13" ht="39.6" customHeight="1">
      <c r="A39" s="4" t="s">
        <v>25</v>
      </c>
      <c r="B39" s="1">
        <v>29</v>
      </c>
      <c r="C39" s="4" t="s">
        <v>83</v>
      </c>
      <c r="D39" s="4" t="s">
        <v>27</v>
      </c>
      <c r="E39" s="5" t="s">
        <v>84</v>
      </c>
      <c r="F39" s="4" t="s">
        <v>29</v>
      </c>
      <c r="G39" s="4"/>
      <c r="H39" s="20">
        <v>0</v>
      </c>
      <c r="I39" s="18" t="s">
        <v>29</v>
      </c>
      <c r="J39" s="18"/>
      <c r="K39" s="12">
        <v>45064</v>
      </c>
      <c r="L39" s="17"/>
      <c r="M39" s="4" t="s">
        <v>85</v>
      </c>
    </row>
    <row r="40" spans="1:13" ht="33.950000000000003" customHeight="1">
      <c r="A40" s="4" t="s">
        <v>64</v>
      </c>
      <c r="B40" s="1">
        <v>30</v>
      </c>
      <c r="C40" s="4" t="s">
        <v>86</v>
      </c>
      <c r="D40" s="4" t="s">
        <v>27</v>
      </c>
      <c r="E40" s="5" t="s">
        <v>87</v>
      </c>
      <c r="F40" s="4" t="s">
        <v>29</v>
      </c>
      <c r="G40" s="4"/>
      <c r="H40" s="20">
        <v>0</v>
      </c>
      <c r="I40" s="18" t="s">
        <v>29</v>
      </c>
      <c r="J40" s="18"/>
      <c r="K40" s="12">
        <v>45071</v>
      </c>
      <c r="L40" s="17"/>
      <c r="M40" s="4" t="s">
        <v>54</v>
      </c>
    </row>
    <row r="41" spans="1:13" ht="25.5">
      <c r="A41" s="4" t="s">
        <v>64</v>
      </c>
      <c r="B41" s="1">
        <v>31</v>
      </c>
      <c r="C41" s="4" t="s">
        <v>88</v>
      </c>
      <c r="D41" s="5" t="s">
        <v>89</v>
      </c>
      <c r="E41" s="5" t="s">
        <v>90</v>
      </c>
      <c r="F41" s="4"/>
      <c r="G41" s="4" t="s">
        <v>29</v>
      </c>
      <c r="H41" s="20">
        <v>0</v>
      </c>
      <c r="I41" s="18" t="s">
        <v>29</v>
      </c>
      <c r="J41" s="18"/>
      <c r="K41" s="12" t="s">
        <v>91</v>
      </c>
      <c r="L41" s="17"/>
      <c r="M41" s="4" t="s">
        <v>54</v>
      </c>
    </row>
    <row r="42" spans="1:13" ht="33.950000000000003" customHeight="1">
      <c r="A42" s="4" t="s">
        <v>25</v>
      </c>
      <c r="B42" s="1">
        <v>32</v>
      </c>
      <c r="C42" s="4" t="s">
        <v>92</v>
      </c>
      <c r="D42" s="5" t="s">
        <v>27</v>
      </c>
      <c r="E42" s="5" t="s">
        <v>25</v>
      </c>
      <c r="F42" s="4" t="s">
        <v>29</v>
      </c>
      <c r="G42" s="4"/>
      <c r="H42" s="20">
        <v>0</v>
      </c>
      <c r="I42" s="18" t="s">
        <v>29</v>
      </c>
      <c r="J42" s="18"/>
      <c r="K42" s="12">
        <v>45108</v>
      </c>
      <c r="L42" s="17"/>
      <c r="M42" s="4"/>
    </row>
    <row r="43" spans="1:13" ht="45.75" customHeight="1">
      <c r="A43" s="4" t="s">
        <v>64</v>
      </c>
      <c r="B43" s="1">
        <v>33</v>
      </c>
      <c r="C43" s="4" t="s">
        <v>93</v>
      </c>
      <c r="D43" s="5" t="s">
        <v>94</v>
      </c>
      <c r="E43" s="5" t="s">
        <v>90</v>
      </c>
      <c r="F43" s="4"/>
      <c r="G43" s="4" t="s">
        <v>29</v>
      </c>
      <c r="H43" s="20">
        <v>0</v>
      </c>
      <c r="I43" s="18" t="s">
        <v>29</v>
      </c>
      <c r="J43" s="18"/>
      <c r="K43" s="12">
        <v>45124</v>
      </c>
      <c r="L43" s="17"/>
      <c r="M43" s="4" t="s">
        <v>54</v>
      </c>
    </row>
    <row r="44" spans="1:13" ht="35.450000000000003" customHeight="1">
      <c r="A44" s="4" t="s">
        <v>64</v>
      </c>
      <c r="B44" s="1">
        <v>34</v>
      </c>
      <c r="C44" s="4" t="s">
        <v>95</v>
      </c>
      <c r="D44" s="4" t="s">
        <v>27</v>
      </c>
      <c r="E44" s="4" t="s">
        <v>90</v>
      </c>
      <c r="F44" s="4"/>
      <c r="G44" s="4" t="s">
        <v>29</v>
      </c>
      <c r="H44" s="20">
        <v>0</v>
      </c>
      <c r="I44" s="19" t="s">
        <v>29</v>
      </c>
      <c r="J44" s="19"/>
      <c r="K44" s="12">
        <v>45146</v>
      </c>
      <c r="L44" s="17"/>
      <c r="M44" s="4" t="s">
        <v>54</v>
      </c>
    </row>
    <row r="45" spans="1:13" ht="25.5">
      <c r="A45" s="4" t="s">
        <v>64</v>
      </c>
      <c r="B45" s="1">
        <v>35</v>
      </c>
      <c r="C45" s="4" t="s">
        <v>96</v>
      </c>
      <c r="D45" s="5" t="s">
        <v>27</v>
      </c>
      <c r="E45" s="4" t="s">
        <v>90</v>
      </c>
      <c r="F45" s="4"/>
      <c r="G45" s="4" t="s">
        <v>29</v>
      </c>
      <c r="H45" s="20">
        <v>0</v>
      </c>
      <c r="I45" s="18" t="s">
        <v>29</v>
      </c>
      <c r="J45" s="18"/>
      <c r="K45" s="12">
        <v>45154</v>
      </c>
      <c r="L45" s="17"/>
      <c r="M45" s="4" t="s">
        <v>54</v>
      </c>
    </row>
    <row r="46" spans="1:13" ht="24.95" customHeight="1">
      <c r="A46" s="4" t="s">
        <v>64</v>
      </c>
      <c r="B46" s="1">
        <v>36</v>
      </c>
      <c r="C46" s="4" t="s">
        <v>97</v>
      </c>
      <c r="D46" s="4" t="s">
        <v>98</v>
      </c>
      <c r="E46" s="4" t="s">
        <v>90</v>
      </c>
      <c r="F46" s="4"/>
      <c r="G46" s="4" t="s">
        <v>29</v>
      </c>
      <c r="H46" s="20">
        <v>0</v>
      </c>
      <c r="I46" s="18"/>
      <c r="J46" s="18" t="s">
        <v>35</v>
      </c>
      <c r="K46" s="12">
        <v>45167</v>
      </c>
      <c r="L46" s="17"/>
      <c r="M46" s="4" t="s">
        <v>54</v>
      </c>
    </row>
    <row r="47" spans="1:13" ht="31.5" customHeight="1">
      <c r="A47" s="4" t="s">
        <v>64</v>
      </c>
      <c r="B47" s="1">
        <v>37</v>
      </c>
      <c r="C47" s="4" t="s">
        <v>99</v>
      </c>
      <c r="D47" s="5" t="s">
        <v>27</v>
      </c>
      <c r="E47" s="5" t="s">
        <v>100</v>
      </c>
      <c r="F47" s="4" t="s">
        <v>29</v>
      </c>
      <c r="G47" s="4"/>
      <c r="H47" s="20">
        <v>0</v>
      </c>
      <c r="I47" s="18"/>
      <c r="J47" s="18" t="s">
        <v>35</v>
      </c>
      <c r="K47" s="12">
        <v>45177</v>
      </c>
      <c r="L47" s="17"/>
      <c r="M47" s="4" t="s">
        <v>54</v>
      </c>
    </row>
    <row r="48" spans="1:13" ht="52.5" customHeight="1">
      <c r="A48" s="4" t="s">
        <v>64</v>
      </c>
      <c r="B48" s="1">
        <v>38</v>
      </c>
      <c r="C48" s="4" t="s">
        <v>101</v>
      </c>
      <c r="D48" s="4" t="s">
        <v>102</v>
      </c>
      <c r="E48" s="4" t="s">
        <v>103</v>
      </c>
      <c r="F48" s="4"/>
      <c r="G48" s="4" t="s">
        <v>29</v>
      </c>
      <c r="H48" s="20">
        <v>1200000</v>
      </c>
      <c r="I48" s="25"/>
      <c r="J48" s="18" t="s">
        <v>35</v>
      </c>
      <c r="K48" s="12" t="s">
        <v>104</v>
      </c>
      <c r="L48" s="17"/>
      <c r="M48" s="4" t="s">
        <v>54</v>
      </c>
    </row>
    <row r="49" spans="1:13" ht="36.6" customHeight="1">
      <c r="A49" s="4" t="s">
        <v>64</v>
      </c>
      <c r="B49" s="1">
        <v>39</v>
      </c>
      <c r="C49" s="4" t="s">
        <v>105</v>
      </c>
      <c r="D49" s="4" t="s">
        <v>27</v>
      </c>
      <c r="E49" s="4" t="s">
        <v>106</v>
      </c>
      <c r="F49" s="4"/>
      <c r="G49" s="4" t="s">
        <v>29</v>
      </c>
      <c r="H49" s="20">
        <v>0</v>
      </c>
      <c r="I49" s="18" t="s">
        <v>35</v>
      </c>
      <c r="J49" s="25"/>
      <c r="K49" s="12" t="s">
        <v>104</v>
      </c>
      <c r="L49" s="17"/>
      <c r="M49" s="4" t="s">
        <v>54</v>
      </c>
    </row>
    <row r="50" spans="1:13" ht="36.6" customHeight="1">
      <c r="A50" s="4" t="s">
        <v>64</v>
      </c>
      <c r="B50" s="1">
        <v>40</v>
      </c>
      <c r="C50" s="4" t="s">
        <v>107</v>
      </c>
      <c r="D50" s="4" t="s">
        <v>27</v>
      </c>
      <c r="E50" s="4" t="s">
        <v>106</v>
      </c>
      <c r="F50" s="4"/>
      <c r="G50" s="4" t="s">
        <v>29</v>
      </c>
      <c r="H50" s="20">
        <v>100000</v>
      </c>
      <c r="I50" s="18" t="s">
        <v>35</v>
      </c>
      <c r="J50" s="25"/>
      <c r="K50" s="12">
        <v>45226</v>
      </c>
      <c r="L50" s="17"/>
      <c r="M50" s="4" t="s">
        <v>54</v>
      </c>
    </row>
    <row r="51" spans="1:13" ht="36.6" customHeight="1">
      <c r="A51" s="4" t="s">
        <v>64</v>
      </c>
      <c r="B51" s="1">
        <v>41</v>
      </c>
      <c r="C51" s="4" t="s">
        <v>108</v>
      </c>
      <c r="D51" s="4" t="s">
        <v>27</v>
      </c>
      <c r="E51" s="4" t="s">
        <v>109</v>
      </c>
      <c r="F51" s="4" t="s">
        <v>29</v>
      </c>
      <c r="G51" s="4"/>
      <c r="H51" s="20">
        <v>0</v>
      </c>
      <c r="I51" s="18" t="s">
        <v>35</v>
      </c>
      <c r="J51" s="25"/>
      <c r="K51" s="12">
        <v>45216</v>
      </c>
      <c r="L51" s="17"/>
      <c r="M51" s="4" t="s">
        <v>54</v>
      </c>
    </row>
    <row r="52" spans="1:13" ht="39.75" customHeight="1">
      <c r="A52" s="4" t="s">
        <v>110</v>
      </c>
      <c r="B52" s="1">
        <v>42</v>
      </c>
      <c r="C52" s="4" t="s">
        <v>111</v>
      </c>
      <c r="D52" s="4" t="s">
        <v>27</v>
      </c>
      <c r="E52" s="4" t="s">
        <v>34</v>
      </c>
      <c r="F52" s="4" t="s">
        <v>29</v>
      </c>
      <c r="G52" s="1"/>
      <c r="H52" s="20">
        <v>0</v>
      </c>
      <c r="I52" s="18"/>
      <c r="J52" s="14" t="s">
        <v>35</v>
      </c>
      <c r="K52" s="12" t="s">
        <v>104</v>
      </c>
      <c r="L52" s="2"/>
      <c r="M52" s="4" t="s">
        <v>112</v>
      </c>
    </row>
    <row r="53" spans="1:13" ht="23.25" customHeight="1">
      <c r="A53" s="9" t="s">
        <v>113</v>
      </c>
      <c r="B53" s="8">
        <v>43</v>
      </c>
      <c r="C53" s="9" t="s">
        <v>114</v>
      </c>
      <c r="D53" s="9" t="s">
        <v>27</v>
      </c>
      <c r="E53" s="9" t="s">
        <v>115</v>
      </c>
      <c r="F53" s="9"/>
      <c r="G53" s="8" t="s">
        <v>35</v>
      </c>
      <c r="H53" s="20">
        <v>0</v>
      </c>
      <c r="I53" s="19" t="s">
        <v>35</v>
      </c>
      <c r="J53" s="15"/>
      <c r="K53" s="21">
        <v>45079</v>
      </c>
      <c r="L53" s="11"/>
      <c r="M53" s="9"/>
    </row>
    <row r="54" spans="1:13" ht="23.25" customHeight="1">
      <c r="A54" s="9" t="s">
        <v>116</v>
      </c>
      <c r="B54" s="8">
        <v>44</v>
      </c>
      <c r="C54" s="9" t="s">
        <v>117</v>
      </c>
      <c r="D54" s="9" t="s">
        <v>118</v>
      </c>
      <c r="E54" s="9" t="s">
        <v>119</v>
      </c>
      <c r="F54" s="9"/>
      <c r="G54" s="8" t="s">
        <v>35</v>
      </c>
      <c r="H54" s="20"/>
      <c r="I54" s="19" t="s">
        <v>35</v>
      </c>
      <c r="J54" s="15"/>
      <c r="K54" s="21">
        <v>45266</v>
      </c>
      <c r="L54" s="11"/>
      <c r="M54" s="9"/>
    </row>
    <row r="56" spans="1:13" ht="12.75" customHeight="1">
      <c r="I56" s="16">
        <f>+COUNTIF(I11:I54,"x")</f>
        <v>35</v>
      </c>
      <c r="J56" s="16">
        <f>+COUNTIF(J11:J54,"x")</f>
        <v>9</v>
      </c>
      <c r="K56" s="22">
        <f>+J56+I56</f>
        <v>44</v>
      </c>
    </row>
    <row r="57" spans="1:13" ht="12.75" customHeight="1">
      <c r="K57" s="26">
        <f>+I56/K56</f>
        <v>0.79545454545454541</v>
      </c>
    </row>
  </sheetData>
  <mergeCells count="23">
    <mergeCell ref="A8:H8"/>
    <mergeCell ref="I8:M8"/>
    <mergeCell ref="E9:E10"/>
    <mergeCell ref="F9:G9"/>
    <mergeCell ref="H9:H10"/>
    <mergeCell ref="L9:L10"/>
    <mergeCell ref="M9:M10"/>
    <mergeCell ref="I9:J9"/>
    <mergeCell ref="K9:K10"/>
    <mergeCell ref="A9:A10"/>
    <mergeCell ref="B9:B10"/>
    <mergeCell ref="C9:C10"/>
    <mergeCell ref="D9:D10"/>
    <mergeCell ref="A1:B3"/>
    <mergeCell ref="C1:J4"/>
    <mergeCell ref="A5:M5"/>
    <mergeCell ref="A6:M6"/>
    <mergeCell ref="A7:M7"/>
    <mergeCell ref="K1:M1"/>
    <mergeCell ref="K2:M2"/>
    <mergeCell ref="K3:M3"/>
    <mergeCell ref="A4:B4"/>
    <mergeCell ref="K4:M4"/>
  </mergeCells>
  <pageMargins left="0.7" right="0.7" top="0.75" bottom="0.75" header="0.3" footer="0.3"/>
  <pageSetup scale="38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5be2c1d-10f3-46ac-ad27-86227730e64b" xsi:nil="true"/>
    <lcf76f155ced4ddcb4097134ff3c332f xmlns="94d5b0fd-c69f-4452-8b9c-34b4e51d9167">
      <Terms xmlns="http://schemas.microsoft.com/office/infopath/2007/PartnerControls"/>
    </lcf76f155ced4ddcb4097134ff3c332f>
    <SharedWithUsers xmlns="c5be2c1d-10f3-46ac-ad27-86227730e64b">
      <UserInfo>
        <DisplayName/>
        <AccountId xsi:nil="true"/>
        <AccountType/>
      </UserInfo>
    </SharedWithUsers>
    <MediaLengthInSeconds xmlns="94d5b0fd-c69f-4452-8b9c-34b4e51d9167" xsi:nil="true"/>
    <_x002c_Descripci_x00f3_n xmlns="94d5b0fd-c69f-4452-8b9c-34b4e51d9167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BA9ABCCD9F92A4CB4768B68DAD0BED8" ma:contentTypeVersion="19" ma:contentTypeDescription="Crear nuevo documento." ma:contentTypeScope="" ma:versionID="1800cb6ede9aa34f9f05afdb57b6748e">
  <xsd:schema xmlns:xsd="http://www.w3.org/2001/XMLSchema" xmlns:xs="http://www.w3.org/2001/XMLSchema" xmlns:p="http://schemas.microsoft.com/office/2006/metadata/properties" xmlns:ns2="94d5b0fd-c69f-4452-8b9c-34b4e51d9167" xmlns:ns3="c5be2c1d-10f3-46ac-ad27-86227730e64b" targetNamespace="http://schemas.microsoft.com/office/2006/metadata/properties" ma:root="true" ma:fieldsID="7229a8fe0314e502ae3862cb64b2d679" ns2:_="" ns3:_="">
    <xsd:import namespace="94d5b0fd-c69f-4452-8b9c-34b4e51d9167"/>
    <xsd:import namespace="c5be2c1d-10f3-46ac-ad27-86227730e64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_x002c_Descripci_x00f3_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4d5b0fd-c69f-4452-8b9c-34b4e51d91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5c7a6193-0d8d-44f5-bd58-9aa7144acd9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002c_Descripci_x00f3_n" ma:index="26" nillable="true" ma:displayName=",Descripción" ma:format="Dropdown" ma:internalName="_x002c_Descripci_x00f3_n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5be2c1d-10f3-46ac-ad27-86227730e64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a7599d7-f0c1-4428-87ad-b1560fa5f87c}" ma:internalName="TaxCatchAll" ma:showField="CatchAllData" ma:web="c5be2c1d-10f3-46ac-ad27-86227730e64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FAB8AA0-DF20-466F-8368-284F9C46FD09}"/>
</file>

<file path=customXml/itemProps2.xml><?xml version="1.0" encoding="utf-8"?>
<ds:datastoreItem xmlns:ds="http://schemas.openxmlformats.org/officeDocument/2006/customXml" ds:itemID="{40F34148-5C70-4D11-B2A1-D3C18C651724}"/>
</file>

<file path=customXml/itemProps3.xml><?xml version="1.0" encoding="utf-8"?>
<ds:datastoreItem xmlns:ds="http://schemas.openxmlformats.org/officeDocument/2006/customXml" ds:itemID="{308DECA3-F8BD-47B9-8111-97544E21F35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Suárez</dc:creator>
  <cp:keywords/>
  <dc:description/>
  <cp:lastModifiedBy/>
  <cp:revision/>
  <dcterms:created xsi:type="dcterms:W3CDTF">2022-03-29T15:23:51Z</dcterms:created>
  <dcterms:modified xsi:type="dcterms:W3CDTF">2025-03-10T22:19:48Z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0x010100EBA9ABCCD9F92A4CB4768B68DAD0BED8</vt:lpwstr>
  </property>
  <property fmtid="{D5CDD505-2E9C-101B-9397-08002B2CF9AE}" pid="3" name="Order">
    <vt:r8>39629700</vt:r8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_dlc_DocIdItemGuid">
    <vt:lpwstr>e655a15e-fa7e-49ce-b9a6-ac75a3b2df38</vt:lpwstr>
  </property>
  <property fmtid="{D5CDD505-2E9C-101B-9397-08002B2CF9AE}" pid="8" name="MediaServiceImageTags">
    <vt:lpwstr/>
  </property>
  <property fmtid="{D5CDD505-2E9C-101B-9397-08002B2CF9AE}" pid="9" name="_SourceUrl">
    <vt:lpwstr/>
  </property>
  <property fmtid="{D5CDD505-2E9C-101B-9397-08002B2CF9AE}" pid="10" name="_SharedFileIndex">
    <vt:lpwstr/>
  </property>
</Properties>
</file>